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/>
  </bookViews>
  <sheets>
    <sheet name="Лист1" sheetId="1" r:id="rId1"/>
  </sheets>
  <definedNames>
    <definedName name="_xlnm.Print_Area" localSheetId="0">Лист1!$A$1:$M$48</definedName>
  </definedNames>
  <calcPr calcId="145621"/>
</workbook>
</file>

<file path=xl/calcChain.xml><?xml version="1.0" encoding="utf-8"?>
<calcChain xmlns="http://schemas.openxmlformats.org/spreadsheetml/2006/main">
  <c r="K33" i="1" l="1"/>
  <c r="K41" i="1"/>
  <c r="K35" i="1" l="1"/>
  <c r="K45" i="1"/>
  <c r="K32" i="1" s="1"/>
  <c r="K48" i="1" l="1"/>
  <c r="K43" i="1"/>
  <c r="L35" i="1" l="1"/>
  <c r="M35" i="1"/>
  <c r="M41" i="1"/>
  <c r="L41" i="1"/>
  <c r="K34" i="1" l="1"/>
  <c r="M30" i="1"/>
  <c r="L30" i="1"/>
  <c r="K30" i="1"/>
  <c r="K23" i="1" l="1"/>
  <c r="L13" i="1" l="1"/>
  <c r="K13" i="1"/>
  <c r="M28" i="1" l="1"/>
  <c r="L38" i="1"/>
  <c r="M38" i="1"/>
  <c r="L28" i="1"/>
  <c r="K28" i="1"/>
  <c r="K25" i="1"/>
  <c r="K12" i="1" l="1"/>
  <c r="K22" i="1"/>
  <c r="L17" i="1"/>
  <c r="L16" i="1" s="1"/>
  <c r="M17" i="1"/>
  <c r="M16" i="1" s="1"/>
  <c r="K17" i="1"/>
  <c r="K16" i="1" s="1"/>
  <c r="K38" i="1"/>
  <c r="M34" i="1"/>
  <c r="L34" i="1"/>
  <c r="K11" i="1" l="1"/>
  <c r="M33" i="1"/>
  <c r="M32" i="1" s="1"/>
  <c r="L33" i="1"/>
  <c r="L32" i="1" s="1"/>
  <c r="L12" i="1"/>
  <c r="L25" i="1"/>
  <c r="L22" i="1" s="1"/>
  <c r="M23" i="1"/>
  <c r="L23" i="1"/>
  <c r="M13" i="1"/>
  <c r="L11" i="1" l="1"/>
  <c r="L48" i="1" s="1"/>
  <c r="M12" i="1"/>
  <c r="M25" i="1"/>
  <c r="M22" i="1" s="1"/>
  <c r="M11" i="1" l="1"/>
  <c r="M48" i="1" s="1"/>
</calcChain>
</file>

<file path=xl/sharedStrings.xml><?xml version="1.0" encoding="utf-8"?>
<sst xmlns="http://schemas.openxmlformats.org/spreadsheetml/2006/main" count="354" uniqueCount="103">
  <si>
    <t>№ строки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</si>
  <si>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</si>
  <si>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</si>
  <si>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</si>
  <si>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</si>
  <si>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</si>
  <si>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</si>
  <si>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</si>
  <si>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</si>
  <si>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</si>
  <si>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</si>
  <si>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(рублей)</t>
  </si>
  <si>
    <t>000</t>
  </si>
  <si>
    <t>1</t>
  </si>
  <si>
    <t>00</t>
  </si>
  <si>
    <t>0000</t>
  </si>
  <si>
    <t>НАЛОГОВЫЕ И НЕНАЛОГОВЫЕ ДОХОДЫ</t>
  </si>
  <si>
    <t>Налог на доходы физических лиц</t>
  </si>
  <si>
    <t>182</t>
  </si>
  <si>
    <t>01</t>
  </si>
  <si>
    <t>02</t>
  </si>
  <si>
    <t>110</t>
  </si>
  <si>
    <t>010</t>
  </si>
  <si>
    <t>020</t>
  </si>
  <si>
    <t>030</t>
  </si>
  <si>
    <t>НАЛОГИ НА ПРИБЫЛЬ, ДОХОДЫ</t>
  </si>
  <si>
    <t>06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</si>
  <si>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</si>
  <si>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</si>
  <si>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</si>
  <si>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</si>
  <si>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</si>
  <si>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</si>
  <si>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</si>
  <si>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</si>
  <si>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</si>
  <si>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</si>
  <si>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</si>
  <si>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</si>
  <si>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Субвенции бюджетам субъектов Российской Федерации и муниципальных образований </t>
  </si>
  <si>
    <t>Субвенции бюджетам поселений на выполнение передаваемых полномочий субъектов Российской Федерации</t>
  </si>
  <si>
    <t>10</t>
  </si>
  <si>
    <t>013</t>
  </si>
  <si>
    <t>08</t>
  </si>
  <si>
    <t>04</t>
  </si>
  <si>
    <t>11</t>
  </si>
  <si>
    <t>05</t>
  </si>
  <si>
    <t>120</t>
  </si>
  <si>
    <t>2</t>
  </si>
  <si>
    <t>001</t>
  </si>
  <si>
    <t>0098</t>
  </si>
  <si>
    <t>0099</t>
  </si>
  <si>
    <t>03</t>
  </si>
  <si>
    <t>024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</si>
  <si>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</si>
  <si>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</si>
  <si>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</si>
  <si>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100</t>
  </si>
  <si>
    <t>250</t>
  </si>
  <si>
    <t>260</t>
  </si>
  <si>
    <t>к решению Вознесенского</t>
  </si>
  <si>
    <t>сельского Совета депутатов</t>
  </si>
  <si>
    <t>ВСЕГО</t>
  </si>
  <si>
    <t>НАЛОГИ НА ТОВАРЫ (РАБОТЫ, УСЛУГИ), РЕАЛИЗУЕМЫЕ НА ТЕРРИТОРИИ РОССИЙСКОЙ ФЕДЕРАЦИИ</t>
  </si>
  <si>
    <t>Налог на имущество физических лиц</t>
  </si>
  <si>
    <t>075</t>
  </si>
  <si>
    <t>999</t>
  </si>
  <si>
    <t>Прочие межбюджетные трансферты, передаваемые бюджетам поселений</t>
  </si>
  <si>
    <t>Иные межбюджетные трансферты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</si>
  <si>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</si>
  <si>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</si>
  <si>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</si>
  <si>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</si>
  <si>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</si>
  <si>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</si>
  <si>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составляющего казну поселений (за исключением земельных участков)</t>
  </si>
  <si>
    <t>Дотации бюджетам поселений на выравнивание бюджетной обеспеченности из районного бюджета</t>
  </si>
  <si>
    <t>Дотации бюджетам поселений на выравнивание бюджетной обеспеченности из краевого бюджета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</si>
  <si>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</si>
  <si>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033</t>
  </si>
  <si>
    <t>043</t>
  </si>
  <si>
    <t>35</t>
  </si>
  <si>
    <t>118</t>
  </si>
  <si>
    <t>30</t>
  </si>
  <si>
    <t>49</t>
  </si>
  <si>
    <t>150</t>
  </si>
  <si>
    <t>Доходы 
местного 
бюджета 
2022 года</t>
  </si>
  <si>
    <t>16</t>
  </si>
  <si>
    <t>07</t>
  </si>
  <si>
    <t>Безвозмездные поступления от негосударственных организаций в бюджеты сельских поселений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</si>
  <si>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</si>
  <si>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 xml:space="preserve">Прочие безвозмездные поступления </t>
  </si>
  <si>
    <t>Доходы 
местного 
бюджета 
2023 года</t>
  </si>
  <si>
    <t>Доходы местного бюджета на 2022 год и плановый период 2023-2024 годов</t>
  </si>
  <si>
    <t>Доходы 
местного 
бюджета 
2024года</t>
  </si>
  <si>
    <t>Приложение №  2</t>
  </si>
  <si>
    <t>17</t>
  </si>
  <si>
    <t>15</t>
  </si>
  <si>
    <t>0002</t>
  </si>
  <si>
    <t>Инициативные платежи, зачисляемые в бюджеты сельских поселений (поступления от физических лиц)</t>
  </si>
  <si>
    <t>0001</t>
  </si>
  <si>
    <t>Инициативные платежи, зачисляемые в бюджеты сельских поселений (поступления от юридических лиц  (индивидуальных предпринимателей)</t>
  </si>
  <si>
    <t xml:space="preserve">от  05.05.2022г.   №     14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</si>
</sst>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0" fontId="4" fillId="0" borderId="0" xfId="0" quotePrefix="1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1" xfId="0" quotePrefix="1" applyFont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top" wrapText="1"/>
    </xf>
    <xf numFmtId="4" fontId="2" fillId="2" borderId="2" xfId="0" applyNumberFormat="1" applyFont="1" applyFill="1" applyBorder="1" applyAlignment="1"/>
    <xf numFmtId="0" fontId="1" fillId="0" borderId="0" xfId="0" applyFont="1"/>
    <xf numFmtId="4" fontId="4" fillId="2" borderId="5" xfId="0" applyNumberFormat="1" applyFont="1" applyFill="1" applyBorder="1" applyAlignment="1">
      <alignment horizontal="left" indent="1"/>
    </xf>
    <xf numFmtId="4" fontId="4" fillId="2" borderId="5" xfId="0" applyNumberFormat="1" applyFont="1" applyFill="1" applyBorder="1" applyAlignment="1"/>
    <xf numFmtId="4" fontId="4" fillId="2" borderId="7" xfId="0" applyNumberFormat="1" applyFont="1" applyFill="1" applyBorder="1" applyAlignment="1"/>
    <xf numFmtId="4" fontId="2" fillId="2" borderId="6" xfId="0" applyNumberFormat="1" applyFont="1" applyFill="1" applyBorder="1" applyAlignment="1"/>
    <xf numFmtId="49" fontId="5" fillId="0" borderId="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horizontal="right"/>
    </xf>
    <xf numFmtId="0" fontId="5" fillId="0" borderId="4" xfId="0" applyFont="1" applyBorder="1" applyAlignment="1"/>
    <xf numFmtId="0" fontId="1" fillId="0" borderId="5" xfId="0" applyFont="1" applyBorder="1" applyAlignment="1"/>
    <xf numFmtId="0" fontId="1" fillId="0" borderId="3" xfId="0" applyFont="1" applyBorder="1" applyAlignment="1"/>
    <xf numFmtId="0" fontId="4" fillId="0" borderId="0" xfId="0" applyFont="1" applyAlignment="1">
      <alignment horizontal="center" wrapText="1"/>
    </xf>
    <xf numFmtId="0" fontId="4" fillId="0" borderId="0" xfId="0" quotePrefix="1" applyFont="1" applyAlignment="1">
      <alignment horizontal="center" wrapText="1"/>
    </xf>
    <xf numFmtId="0" fontId="2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topLeftCell="A34" workbookViewId="0">
      <selection sqref="A1:M48"/>
    </sheetView>
  </sheetViews>
  <sheetFormatPr defaultRowHeight="15" x14ac:dyDescent="0.25"/>
  <cols>
    <col min="1" max="1" width="4" customWidth="1"/>
    <col min="2" max="2" width="4.42578125" customWidth="1"/>
    <col min="3" max="3" width="3.28515625" customWidth="1"/>
    <col min="4" max="4" width="4.85546875" customWidth="1"/>
    <col min="5" max="5" width="4" customWidth="1"/>
    <col min="6" max="6" width="4.85546875" customWidth="1"/>
    <col min="7" max="7" width="4.42578125" customWidth="1"/>
    <col min="8" max="8" width="5.28515625" customWidth="1"/>
    <col min="9" max="9" width="9.5703125" customWidth="1"/>
    <col min="10" max="10" width="49.5703125" customWidth="1"/>
    <col min="11" max="11" width="16.140625" customWidth="1"/>
    <col min="12" max="12" width="15.5703125" customWidth="1"/>
    <col min="13" max="13" width="15.28515625" customWidth="1"/>
    <col min="14" max="14" width="11.28515625" bestFit="1" customWidth="1"/>
  </cols>
  <sheetData>
    <row r="1" spans="1:13" ht="15" customHeight="1" x14ac:dyDescent="0.25">
      <c r="A1" s="8"/>
      <c r="B1" s="9"/>
      <c r="C1" s="9"/>
      <c r="D1" s="9"/>
      <c r="E1" s="9"/>
      <c r="F1" s="9"/>
      <c r="G1" s="9"/>
      <c r="H1" s="9"/>
      <c r="I1" s="9"/>
      <c r="J1" s="10"/>
      <c r="K1" s="1"/>
      <c r="L1" s="2"/>
      <c r="M1" s="3" t="s">
        <v>95</v>
      </c>
    </row>
    <row r="2" spans="1:13" ht="15" customHeight="1" x14ac:dyDescent="0.25">
      <c r="A2" s="8"/>
      <c r="B2" s="9"/>
      <c r="C2" s="9"/>
      <c r="D2" s="9"/>
      <c r="E2" s="9"/>
      <c r="F2" s="9"/>
      <c r="G2" s="9"/>
      <c r="H2" s="9"/>
      <c r="I2" s="9"/>
      <c r="J2" s="11"/>
      <c r="K2" s="12"/>
      <c r="L2" s="2"/>
      <c r="M2" s="3" t="s">
        <v>60</v>
      </c>
    </row>
    <row r="3" spans="1:13" ht="14.25" customHeight="1" x14ac:dyDescent="0.25">
      <c r="A3" s="8"/>
      <c r="B3" s="9"/>
      <c r="C3" s="9"/>
      <c r="D3" s="9"/>
      <c r="E3" s="9"/>
      <c r="F3" s="9"/>
      <c r="G3" s="9"/>
      <c r="H3" s="9"/>
      <c r="I3" s="9"/>
      <c r="J3" s="11"/>
      <c r="K3" s="12"/>
      <c r="L3" s="2"/>
      <c r="M3" s="3" t="s">
        <v>61</v>
      </c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8"/>
      <c r="L4" s="41" t="s">
        <v>102</v>
      </c>
      <c r="M4" s="41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8"/>
      <c r="L5" s="4"/>
      <c r="M5" s="4"/>
    </row>
    <row r="6" spans="1:13" ht="15.75" x14ac:dyDescent="0.25">
      <c r="A6" s="45" t="s">
        <v>93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5.75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8"/>
      <c r="L7" s="8"/>
      <c r="M7" s="13" t="s">
        <v>11</v>
      </c>
    </row>
    <row r="8" spans="1:13" ht="15.75" x14ac:dyDescent="0.25">
      <c r="A8" s="47" t="s">
        <v>0</v>
      </c>
      <c r="B8" s="48" t="s">
        <v>1</v>
      </c>
      <c r="C8" s="49"/>
      <c r="D8" s="49"/>
      <c r="E8" s="49"/>
      <c r="F8" s="49"/>
      <c r="G8" s="49"/>
      <c r="H8" s="49"/>
      <c r="I8" s="49"/>
      <c r="J8" s="50" t="s">
        <v>2</v>
      </c>
      <c r="K8" s="51" t="s">
        <v>86</v>
      </c>
      <c r="L8" s="51" t="s">
        <v>92</v>
      </c>
      <c r="M8" s="51" t="s">
        <v>94</v>
      </c>
    </row>
    <row r="9" spans="1:13" ht="209.25" customHeight="1" x14ac:dyDescent="0.25">
      <c r="A9" s="47"/>
      <c r="B9" s="27" t="s">
        <v>3</v>
      </c>
      <c r="C9" s="27" t="s">
        <v>4</v>
      </c>
      <c r="D9" s="27" t="s">
        <v>5</v>
      </c>
      <c r="E9" s="27" t="s">
        <v>6</v>
      </c>
      <c r="F9" s="27" t="s">
        <v>7</v>
      </c>
      <c r="G9" s="27" t="s">
        <v>8</v>
      </c>
      <c r="H9" s="27" t="s">
        <v>9</v>
      </c>
      <c r="I9" s="27" t="s">
        <v>10</v>
      </c>
      <c r="J9" s="50"/>
      <c r="K9" s="50"/>
      <c r="L9" s="50"/>
      <c r="M9" s="50"/>
    </row>
    <row r="10" spans="1:13" ht="15.75" x14ac:dyDescent="0.25">
      <c r="A10" s="14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28">
        <v>8</v>
      </c>
      <c r="J10" s="28">
        <v>9</v>
      </c>
      <c r="K10" s="28">
        <v>10</v>
      </c>
      <c r="L10" s="28">
        <v>11</v>
      </c>
      <c r="M10" s="28">
        <v>12</v>
      </c>
    </row>
    <row r="11" spans="1:13" ht="16.5" customHeight="1" x14ac:dyDescent="0.25">
      <c r="A11" s="20">
        <v>1</v>
      </c>
      <c r="B11" s="26" t="s">
        <v>12</v>
      </c>
      <c r="C11" s="26" t="s">
        <v>13</v>
      </c>
      <c r="D11" s="26" t="s">
        <v>14</v>
      </c>
      <c r="E11" s="26" t="s">
        <v>14</v>
      </c>
      <c r="F11" s="26" t="s">
        <v>12</v>
      </c>
      <c r="G11" s="26" t="s">
        <v>14</v>
      </c>
      <c r="H11" s="26" t="s">
        <v>15</v>
      </c>
      <c r="I11" s="26" t="s">
        <v>12</v>
      </c>
      <c r="J11" s="21" t="s">
        <v>16</v>
      </c>
      <c r="K11" s="5">
        <f>K12+K16+K22+K28+K30</f>
        <v>6516367.0999999996</v>
      </c>
      <c r="L11" s="5">
        <f>L12+L16+L22+L28+L30</f>
        <v>6606867.0999999996</v>
      </c>
      <c r="M11" s="5">
        <f>M12+M16+M22+M28+M30</f>
        <v>6740787.0999999996</v>
      </c>
    </row>
    <row r="12" spans="1:13" ht="15.75" x14ac:dyDescent="0.25">
      <c r="A12" s="20">
        <v>2</v>
      </c>
      <c r="B12" s="16" t="s">
        <v>18</v>
      </c>
      <c r="C12" s="16" t="s">
        <v>13</v>
      </c>
      <c r="D12" s="16" t="s">
        <v>19</v>
      </c>
      <c r="E12" s="16" t="s">
        <v>14</v>
      </c>
      <c r="F12" s="16" t="s">
        <v>12</v>
      </c>
      <c r="G12" s="16" t="s">
        <v>14</v>
      </c>
      <c r="H12" s="16" t="s">
        <v>15</v>
      </c>
      <c r="I12" s="16" t="s">
        <v>12</v>
      </c>
      <c r="J12" s="17" t="s">
        <v>25</v>
      </c>
      <c r="K12" s="5">
        <f>K13</f>
        <v>513600</v>
      </c>
      <c r="L12" s="5">
        <f t="shared" ref="L12:M12" si="0">L13</f>
        <v>533100</v>
      </c>
      <c r="M12" s="5">
        <f t="shared" si="0"/>
        <v>553120</v>
      </c>
    </row>
    <row r="13" spans="1:13" ht="15.75" x14ac:dyDescent="0.25">
      <c r="A13" s="20">
        <v>3</v>
      </c>
      <c r="B13" s="16" t="s">
        <v>18</v>
      </c>
      <c r="C13" s="16" t="s">
        <v>13</v>
      </c>
      <c r="D13" s="16" t="s">
        <v>19</v>
      </c>
      <c r="E13" s="16" t="s">
        <v>20</v>
      </c>
      <c r="F13" s="16" t="s">
        <v>12</v>
      </c>
      <c r="G13" s="16" t="s">
        <v>19</v>
      </c>
      <c r="H13" s="16" t="s">
        <v>15</v>
      </c>
      <c r="I13" s="16" t="s">
        <v>21</v>
      </c>
      <c r="J13" s="17" t="s">
        <v>17</v>
      </c>
      <c r="K13" s="6">
        <f>K14+K15</f>
        <v>513600</v>
      </c>
      <c r="L13" s="6">
        <f t="shared" ref="L13:M13" si="1">L14+L15</f>
        <v>533100</v>
      </c>
      <c r="M13" s="6">
        <f t="shared" si="1"/>
        <v>553120</v>
      </c>
    </row>
    <row r="14" spans="1:13" ht="94.5" customHeight="1" x14ac:dyDescent="0.25">
      <c r="A14" s="20">
        <v>4</v>
      </c>
      <c r="B14" s="16" t="s">
        <v>18</v>
      </c>
      <c r="C14" s="16" t="s">
        <v>13</v>
      </c>
      <c r="D14" s="16" t="s">
        <v>19</v>
      </c>
      <c r="E14" s="16" t="s">
        <v>20</v>
      </c>
      <c r="F14" s="16" t="s">
        <v>22</v>
      </c>
      <c r="G14" s="16" t="s">
        <v>19</v>
      </c>
      <c r="H14" s="16" t="s">
        <v>15</v>
      </c>
      <c r="I14" s="16" t="s">
        <v>21</v>
      </c>
      <c r="J14" s="18" t="s">
        <v>69</v>
      </c>
      <c r="K14" s="7">
        <v>508000</v>
      </c>
      <c r="L14" s="7">
        <v>527400</v>
      </c>
      <c r="M14" s="7">
        <v>547320</v>
      </c>
    </row>
    <row r="15" spans="1:13" ht="47.25" customHeight="1" x14ac:dyDescent="0.25">
      <c r="A15" s="20">
        <v>5</v>
      </c>
      <c r="B15" s="16" t="s">
        <v>18</v>
      </c>
      <c r="C15" s="16" t="s">
        <v>13</v>
      </c>
      <c r="D15" s="16" t="s">
        <v>19</v>
      </c>
      <c r="E15" s="16" t="s">
        <v>20</v>
      </c>
      <c r="F15" s="16" t="s">
        <v>24</v>
      </c>
      <c r="G15" s="16" t="s">
        <v>19</v>
      </c>
      <c r="H15" s="16" t="s">
        <v>15</v>
      </c>
      <c r="I15" s="16" t="s">
        <v>21</v>
      </c>
      <c r="J15" s="18" t="s">
        <v>70</v>
      </c>
      <c r="K15" s="7">
        <v>5600</v>
      </c>
      <c r="L15" s="7">
        <v>5700</v>
      </c>
      <c r="M15" s="7">
        <v>5800</v>
      </c>
    </row>
    <row r="16" spans="1:13" ht="47.25" x14ac:dyDescent="0.25">
      <c r="A16" s="20">
        <v>6</v>
      </c>
      <c r="B16" s="16" t="s">
        <v>12</v>
      </c>
      <c r="C16" s="16" t="s">
        <v>13</v>
      </c>
      <c r="D16" s="16" t="s">
        <v>52</v>
      </c>
      <c r="E16" s="16" t="s">
        <v>14</v>
      </c>
      <c r="F16" s="16" t="s">
        <v>12</v>
      </c>
      <c r="G16" s="16" t="s">
        <v>14</v>
      </c>
      <c r="H16" s="16" t="s">
        <v>15</v>
      </c>
      <c r="I16" s="16" t="s">
        <v>12</v>
      </c>
      <c r="J16" s="24" t="s">
        <v>63</v>
      </c>
      <c r="K16" s="6">
        <f>K17</f>
        <v>677700</v>
      </c>
      <c r="L16" s="6">
        <f>L17</f>
        <v>693700</v>
      </c>
      <c r="M16" s="6">
        <f>M17</f>
        <v>712600</v>
      </c>
    </row>
    <row r="17" spans="1:14" ht="47.25" x14ac:dyDescent="0.25">
      <c r="A17" s="20">
        <v>7</v>
      </c>
      <c r="B17" s="16" t="s">
        <v>18</v>
      </c>
      <c r="C17" s="16" t="s">
        <v>13</v>
      </c>
      <c r="D17" s="16" t="s">
        <v>52</v>
      </c>
      <c r="E17" s="16" t="s">
        <v>20</v>
      </c>
      <c r="F17" s="16" t="s">
        <v>12</v>
      </c>
      <c r="G17" s="16" t="s">
        <v>19</v>
      </c>
      <c r="H17" s="16" t="s">
        <v>15</v>
      </c>
      <c r="I17" s="16" t="s">
        <v>21</v>
      </c>
      <c r="J17" s="19" t="s">
        <v>54</v>
      </c>
      <c r="K17" s="6">
        <f>SUM(K18:K21)</f>
        <v>677700</v>
      </c>
      <c r="L17" s="6">
        <f t="shared" ref="L17:M17" si="2">SUM(L18:L21)</f>
        <v>693700</v>
      </c>
      <c r="M17" s="6">
        <f t="shared" si="2"/>
        <v>712600</v>
      </c>
    </row>
    <row r="18" spans="1:14" ht="96" customHeight="1" x14ac:dyDescent="0.25">
      <c r="A18" s="20">
        <v>8</v>
      </c>
      <c r="B18" s="16" t="s">
        <v>57</v>
      </c>
      <c r="C18" s="16" t="s">
        <v>13</v>
      </c>
      <c r="D18" s="16" t="s">
        <v>52</v>
      </c>
      <c r="E18" s="16" t="s">
        <v>20</v>
      </c>
      <c r="F18" s="16" t="s">
        <v>55</v>
      </c>
      <c r="G18" s="16" t="s">
        <v>19</v>
      </c>
      <c r="H18" s="16" t="s">
        <v>15</v>
      </c>
      <c r="I18" s="16" t="s">
        <v>21</v>
      </c>
      <c r="J18" s="29" t="s">
        <v>71</v>
      </c>
      <c r="K18" s="7">
        <v>306400</v>
      </c>
      <c r="L18" s="7">
        <v>310400</v>
      </c>
      <c r="M18" s="7">
        <v>313800</v>
      </c>
    </row>
    <row r="19" spans="1:14" ht="109.5" customHeight="1" x14ac:dyDescent="0.25">
      <c r="A19" s="20">
        <v>9</v>
      </c>
      <c r="B19" s="16" t="s">
        <v>57</v>
      </c>
      <c r="C19" s="16" t="s">
        <v>13</v>
      </c>
      <c r="D19" s="16" t="s">
        <v>52</v>
      </c>
      <c r="E19" s="16" t="s">
        <v>20</v>
      </c>
      <c r="F19" s="16" t="s">
        <v>56</v>
      </c>
      <c r="G19" s="16" t="s">
        <v>19</v>
      </c>
      <c r="H19" s="16" t="s">
        <v>15</v>
      </c>
      <c r="I19" s="16" t="s">
        <v>57</v>
      </c>
      <c r="J19" s="22" t="s">
        <v>72</v>
      </c>
      <c r="K19" s="7">
        <v>1700</v>
      </c>
      <c r="L19" s="7">
        <v>1700</v>
      </c>
      <c r="M19" s="7">
        <v>1800</v>
      </c>
    </row>
    <row r="20" spans="1:14" ht="94.5" customHeight="1" x14ac:dyDescent="0.25">
      <c r="A20" s="20">
        <v>10</v>
      </c>
      <c r="B20" s="16" t="s">
        <v>57</v>
      </c>
      <c r="C20" s="16" t="s">
        <v>13</v>
      </c>
      <c r="D20" s="16" t="s">
        <v>52</v>
      </c>
      <c r="E20" s="16" t="s">
        <v>20</v>
      </c>
      <c r="F20" s="16" t="s">
        <v>58</v>
      </c>
      <c r="G20" s="16" t="s">
        <v>19</v>
      </c>
      <c r="H20" s="16" t="s">
        <v>15</v>
      </c>
      <c r="I20" s="16" t="s">
        <v>21</v>
      </c>
      <c r="J20" s="22" t="s">
        <v>73</v>
      </c>
      <c r="K20" s="7">
        <v>408000</v>
      </c>
      <c r="L20" s="7">
        <v>420100</v>
      </c>
      <c r="M20" s="7">
        <v>437300</v>
      </c>
    </row>
    <row r="21" spans="1:14" ht="95.25" customHeight="1" x14ac:dyDescent="0.25">
      <c r="A21" s="20">
        <v>11</v>
      </c>
      <c r="B21" s="16" t="s">
        <v>57</v>
      </c>
      <c r="C21" s="16" t="s">
        <v>13</v>
      </c>
      <c r="D21" s="16" t="s">
        <v>52</v>
      </c>
      <c r="E21" s="16" t="s">
        <v>20</v>
      </c>
      <c r="F21" s="16" t="s">
        <v>59</v>
      </c>
      <c r="G21" s="16" t="s">
        <v>19</v>
      </c>
      <c r="H21" s="16" t="s">
        <v>15</v>
      </c>
      <c r="I21" s="16" t="s">
        <v>21</v>
      </c>
      <c r="J21" s="22" t="s">
        <v>74</v>
      </c>
      <c r="K21" s="7">
        <v>-38400</v>
      </c>
      <c r="L21" s="7">
        <v>-38500</v>
      </c>
      <c r="M21" s="7">
        <v>-40300</v>
      </c>
    </row>
    <row r="22" spans="1:14" ht="15.75" x14ac:dyDescent="0.25">
      <c r="A22" s="20">
        <v>12</v>
      </c>
      <c r="B22" s="16" t="s">
        <v>12</v>
      </c>
      <c r="C22" s="16" t="s">
        <v>13</v>
      </c>
      <c r="D22" s="16" t="s">
        <v>26</v>
      </c>
      <c r="E22" s="16" t="s">
        <v>14</v>
      </c>
      <c r="F22" s="16" t="s">
        <v>12</v>
      </c>
      <c r="G22" s="16" t="s">
        <v>14</v>
      </c>
      <c r="H22" s="16" t="s">
        <v>15</v>
      </c>
      <c r="I22" s="16" t="s">
        <v>12</v>
      </c>
      <c r="J22" s="17" t="s">
        <v>27</v>
      </c>
      <c r="K22" s="6">
        <f>K24+K25</f>
        <v>5075000</v>
      </c>
      <c r="L22" s="6">
        <f>L24+L25</f>
        <v>5130000</v>
      </c>
      <c r="M22" s="6">
        <f>M24+M25</f>
        <v>5225000</v>
      </c>
    </row>
    <row r="23" spans="1:14" ht="15.75" x14ac:dyDescent="0.25">
      <c r="A23" s="20">
        <v>13</v>
      </c>
      <c r="B23" s="16" t="s">
        <v>18</v>
      </c>
      <c r="C23" s="16" t="s">
        <v>13</v>
      </c>
      <c r="D23" s="16" t="s">
        <v>26</v>
      </c>
      <c r="E23" s="16" t="s">
        <v>19</v>
      </c>
      <c r="F23" s="16" t="s">
        <v>12</v>
      </c>
      <c r="G23" s="16" t="s">
        <v>14</v>
      </c>
      <c r="H23" s="16" t="s">
        <v>15</v>
      </c>
      <c r="I23" s="16" t="s">
        <v>21</v>
      </c>
      <c r="J23" s="17" t="s">
        <v>64</v>
      </c>
      <c r="K23" s="6">
        <f>K24</f>
        <v>465000</v>
      </c>
      <c r="L23" s="6">
        <f>L24</f>
        <v>470000</v>
      </c>
      <c r="M23" s="6">
        <f>M24</f>
        <v>485000</v>
      </c>
    </row>
    <row r="24" spans="1:14" ht="49.5" customHeight="1" x14ac:dyDescent="0.25">
      <c r="A24" s="20">
        <v>14</v>
      </c>
      <c r="B24" s="16" t="s">
        <v>18</v>
      </c>
      <c r="C24" s="16" t="s">
        <v>13</v>
      </c>
      <c r="D24" s="16" t="s">
        <v>26</v>
      </c>
      <c r="E24" s="16" t="s">
        <v>19</v>
      </c>
      <c r="F24" s="16" t="s">
        <v>24</v>
      </c>
      <c r="G24" s="16" t="s">
        <v>41</v>
      </c>
      <c r="H24" s="16" t="s">
        <v>15</v>
      </c>
      <c r="I24" s="16" t="s">
        <v>21</v>
      </c>
      <c r="J24" s="18" t="s">
        <v>28</v>
      </c>
      <c r="K24" s="7">
        <v>465000</v>
      </c>
      <c r="L24" s="7">
        <v>470000</v>
      </c>
      <c r="M24" s="7">
        <v>485000</v>
      </c>
      <c r="N24" s="37"/>
    </row>
    <row r="25" spans="1:14" ht="15.75" x14ac:dyDescent="0.25">
      <c r="A25" s="20">
        <v>15</v>
      </c>
      <c r="B25" s="16" t="s">
        <v>12</v>
      </c>
      <c r="C25" s="16" t="s">
        <v>13</v>
      </c>
      <c r="D25" s="16" t="s">
        <v>26</v>
      </c>
      <c r="E25" s="16" t="s">
        <v>26</v>
      </c>
      <c r="F25" s="16" t="s">
        <v>12</v>
      </c>
      <c r="G25" s="16" t="s">
        <v>14</v>
      </c>
      <c r="H25" s="16" t="s">
        <v>15</v>
      </c>
      <c r="I25" s="16" t="s">
        <v>21</v>
      </c>
      <c r="J25" s="25" t="s">
        <v>29</v>
      </c>
      <c r="K25" s="6">
        <f>K26+K27</f>
        <v>4610000</v>
      </c>
      <c r="L25" s="6">
        <f t="shared" ref="L25:M25" si="3">L26+L27</f>
        <v>4660000</v>
      </c>
      <c r="M25" s="6">
        <f t="shared" si="3"/>
        <v>4740000</v>
      </c>
    </row>
    <row r="26" spans="1:14" ht="94.5" x14ac:dyDescent="0.25">
      <c r="A26" s="20">
        <v>16</v>
      </c>
      <c r="B26" s="16" t="s">
        <v>18</v>
      </c>
      <c r="C26" s="16" t="s">
        <v>13</v>
      </c>
      <c r="D26" s="16" t="s">
        <v>26</v>
      </c>
      <c r="E26" s="16" t="s">
        <v>26</v>
      </c>
      <c r="F26" s="16" t="s">
        <v>79</v>
      </c>
      <c r="G26" s="16" t="s">
        <v>41</v>
      </c>
      <c r="H26" s="16" t="s">
        <v>15</v>
      </c>
      <c r="I26" s="16" t="s">
        <v>21</v>
      </c>
      <c r="J26" s="18" t="s">
        <v>30</v>
      </c>
      <c r="K26" s="7">
        <v>1560000</v>
      </c>
      <c r="L26" s="7">
        <v>1600000</v>
      </c>
      <c r="M26" s="7">
        <v>1670000</v>
      </c>
    </row>
    <row r="27" spans="1:14" ht="94.5" x14ac:dyDescent="0.25">
      <c r="A27" s="20">
        <v>17</v>
      </c>
      <c r="B27" s="16" t="s">
        <v>18</v>
      </c>
      <c r="C27" s="16" t="s">
        <v>13</v>
      </c>
      <c r="D27" s="16" t="s">
        <v>26</v>
      </c>
      <c r="E27" s="16" t="s">
        <v>26</v>
      </c>
      <c r="F27" s="16" t="s">
        <v>80</v>
      </c>
      <c r="G27" s="16" t="s">
        <v>41</v>
      </c>
      <c r="H27" s="16" t="s">
        <v>15</v>
      </c>
      <c r="I27" s="16" t="s">
        <v>21</v>
      </c>
      <c r="J27" s="18" t="s">
        <v>31</v>
      </c>
      <c r="K27" s="7">
        <v>3050000</v>
      </c>
      <c r="L27" s="7">
        <v>3060000</v>
      </c>
      <c r="M27" s="7">
        <v>3070000</v>
      </c>
    </row>
    <row r="28" spans="1:14" ht="15.75" x14ac:dyDescent="0.25">
      <c r="A28" s="20">
        <v>18</v>
      </c>
      <c r="B28" s="16" t="s">
        <v>12</v>
      </c>
      <c r="C28" s="16" t="s">
        <v>13</v>
      </c>
      <c r="D28" s="16" t="s">
        <v>43</v>
      </c>
      <c r="E28" s="16" t="s">
        <v>14</v>
      </c>
      <c r="F28" s="16" t="s">
        <v>12</v>
      </c>
      <c r="G28" s="16" t="s">
        <v>14</v>
      </c>
      <c r="H28" s="16" t="s">
        <v>15</v>
      </c>
      <c r="I28" s="16" t="s">
        <v>12</v>
      </c>
      <c r="J28" s="19" t="s">
        <v>32</v>
      </c>
      <c r="K28" s="6">
        <f>K29</f>
        <v>1000</v>
      </c>
      <c r="L28" s="6">
        <f t="shared" ref="L28" si="4">L29</f>
        <v>1000</v>
      </c>
      <c r="M28" s="6">
        <f>M29</f>
        <v>1000</v>
      </c>
    </row>
    <row r="29" spans="1:14" ht="95.25" customHeight="1" x14ac:dyDescent="0.25">
      <c r="A29" s="20">
        <v>19</v>
      </c>
      <c r="B29" s="16" t="s">
        <v>42</v>
      </c>
      <c r="C29" s="16" t="s">
        <v>13</v>
      </c>
      <c r="D29" s="16" t="s">
        <v>43</v>
      </c>
      <c r="E29" s="16" t="s">
        <v>44</v>
      </c>
      <c r="F29" s="16" t="s">
        <v>23</v>
      </c>
      <c r="G29" s="16" t="s">
        <v>19</v>
      </c>
      <c r="H29" s="16" t="s">
        <v>15</v>
      </c>
      <c r="I29" s="16" t="s">
        <v>21</v>
      </c>
      <c r="J29" s="18" t="s">
        <v>33</v>
      </c>
      <c r="K29" s="7">
        <v>1000</v>
      </c>
      <c r="L29" s="7">
        <v>1000</v>
      </c>
      <c r="M29" s="7">
        <v>1000</v>
      </c>
    </row>
    <row r="30" spans="1:14" ht="63" x14ac:dyDescent="0.25">
      <c r="A30" s="20">
        <v>20</v>
      </c>
      <c r="B30" s="16" t="s">
        <v>12</v>
      </c>
      <c r="C30" s="16" t="s">
        <v>13</v>
      </c>
      <c r="D30" s="16" t="s">
        <v>45</v>
      </c>
      <c r="E30" s="16" t="s">
        <v>14</v>
      </c>
      <c r="F30" s="16" t="s">
        <v>12</v>
      </c>
      <c r="G30" s="16" t="s">
        <v>14</v>
      </c>
      <c r="H30" s="16" t="s">
        <v>15</v>
      </c>
      <c r="I30" s="16" t="s">
        <v>12</v>
      </c>
      <c r="J30" s="19" t="s">
        <v>34</v>
      </c>
      <c r="K30" s="6">
        <f>K31</f>
        <v>249067.1</v>
      </c>
      <c r="L30" s="6">
        <f>L31</f>
        <v>249067.1</v>
      </c>
      <c r="M30" s="6">
        <f>M31</f>
        <v>249067.1</v>
      </c>
    </row>
    <row r="31" spans="1:14" ht="49.5" customHeight="1" x14ac:dyDescent="0.25">
      <c r="A31" s="20">
        <v>21</v>
      </c>
      <c r="B31" s="16" t="s">
        <v>42</v>
      </c>
      <c r="C31" s="16" t="s">
        <v>13</v>
      </c>
      <c r="D31" s="16" t="s">
        <v>45</v>
      </c>
      <c r="E31" s="16" t="s">
        <v>46</v>
      </c>
      <c r="F31" s="16" t="s">
        <v>65</v>
      </c>
      <c r="G31" s="16" t="s">
        <v>41</v>
      </c>
      <c r="H31" s="16" t="s">
        <v>15</v>
      </c>
      <c r="I31" s="16" t="s">
        <v>47</v>
      </c>
      <c r="J31" s="23" t="s">
        <v>75</v>
      </c>
      <c r="K31" s="7">
        <v>249067.1</v>
      </c>
      <c r="L31" s="7">
        <v>249067.1</v>
      </c>
      <c r="M31" s="7">
        <v>249067.1</v>
      </c>
    </row>
    <row r="32" spans="1:14" ht="15.75" x14ac:dyDescent="0.25">
      <c r="A32" s="20">
        <v>22</v>
      </c>
      <c r="B32" s="26" t="s">
        <v>12</v>
      </c>
      <c r="C32" s="26" t="s">
        <v>48</v>
      </c>
      <c r="D32" s="26" t="s">
        <v>14</v>
      </c>
      <c r="E32" s="26" t="s">
        <v>14</v>
      </c>
      <c r="F32" s="26" t="s">
        <v>12</v>
      </c>
      <c r="G32" s="26" t="s">
        <v>14</v>
      </c>
      <c r="H32" s="26" t="s">
        <v>15</v>
      </c>
      <c r="I32" s="26" t="s">
        <v>12</v>
      </c>
      <c r="J32" s="19" t="s">
        <v>35</v>
      </c>
      <c r="K32" s="6">
        <f>K33+K43+K45</f>
        <v>14238124.01</v>
      </c>
      <c r="L32" s="6">
        <f t="shared" ref="L32:M32" si="5">L33</f>
        <v>6368229</v>
      </c>
      <c r="M32" s="6">
        <f t="shared" si="5"/>
        <v>6180429</v>
      </c>
    </row>
    <row r="33" spans="1:13" ht="47.25" x14ac:dyDescent="0.25">
      <c r="A33" s="20">
        <v>23</v>
      </c>
      <c r="B33" s="16" t="s">
        <v>12</v>
      </c>
      <c r="C33" s="16" t="s">
        <v>48</v>
      </c>
      <c r="D33" s="16" t="s">
        <v>20</v>
      </c>
      <c r="E33" s="16" t="s">
        <v>14</v>
      </c>
      <c r="F33" s="16" t="s">
        <v>12</v>
      </c>
      <c r="G33" s="16" t="s">
        <v>14</v>
      </c>
      <c r="H33" s="16" t="s">
        <v>15</v>
      </c>
      <c r="I33" s="16" t="s">
        <v>12</v>
      </c>
      <c r="J33" s="19" t="s">
        <v>36</v>
      </c>
      <c r="K33" s="6">
        <f>K34+K38+K41</f>
        <v>13909324.01</v>
      </c>
      <c r="L33" s="6">
        <f>L34+L38+L41</f>
        <v>6368229</v>
      </c>
      <c r="M33" s="6">
        <f>M34+M38+M41</f>
        <v>6180429</v>
      </c>
    </row>
    <row r="34" spans="1:13" ht="32.25" customHeight="1" x14ac:dyDescent="0.25">
      <c r="A34" s="20">
        <v>24</v>
      </c>
      <c r="B34" s="16" t="s">
        <v>12</v>
      </c>
      <c r="C34" s="16" t="s">
        <v>48</v>
      </c>
      <c r="D34" s="16" t="s">
        <v>20</v>
      </c>
      <c r="E34" s="16" t="s">
        <v>14</v>
      </c>
      <c r="F34" s="16" t="s">
        <v>12</v>
      </c>
      <c r="G34" s="16" t="s">
        <v>14</v>
      </c>
      <c r="H34" s="16" t="s">
        <v>15</v>
      </c>
      <c r="I34" s="16" t="s">
        <v>12</v>
      </c>
      <c r="J34" s="19" t="s">
        <v>37</v>
      </c>
      <c r="K34" s="6">
        <f>K35</f>
        <v>2398277</v>
      </c>
      <c r="L34" s="6">
        <f>L35</f>
        <v>2304628</v>
      </c>
      <c r="M34" s="6">
        <f>M35</f>
        <v>2304628</v>
      </c>
    </row>
    <row r="35" spans="1:13" ht="31.5" x14ac:dyDescent="0.25">
      <c r="A35" s="20">
        <v>25</v>
      </c>
      <c r="B35" s="16" t="s">
        <v>12</v>
      </c>
      <c r="C35" s="16" t="s">
        <v>48</v>
      </c>
      <c r="D35" s="16" t="s">
        <v>20</v>
      </c>
      <c r="E35" s="16" t="s">
        <v>87</v>
      </c>
      <c r="F35" s="16" t="s">
        <v>12</v>
      </c>
      <c r="G35" s="16" t="s">
        <v>14</v>
      </c>
      <c r="H35" s="16" t="s">
        <v>15</v>
      </c>
      <c r="I35" s="16" t="s">
        <v>85</v>
      </c>
      <c r="J35" s="18" t="s">
        <v>38</v>
      </c>
      <c r="K35" s="7">
        <f>K36+K37</f>
        <v>2398277</v>
      </c>
      <c r="L35" s="7">
        <f t="shared" ref="L35:M35" si="6">L36+L37</f>
        <v>2304628</v>
      </c>
      <c r="M35" s="7">
        <f t="shared" si="6"/>
        <v>2304628</v>
      </c>
    </row>
    <row r="36" spans="1:13" ht="31.5" customHeight="1" x14ac:dyDescent="0.25">
      <c r="A36" s="20">
        <v>26</v>
      </c>
      <c r="B36" s="16" t="s">
        <v>42</v>
      </c>
      <c r="C36" s="16" t="s">
        <v>48</v>
      </c>
      <c r="D36" s="16" t="s">
        <v>20</v>
      </c>
      <c r="E36" s="16" t="s">
        <v>87</v>
      </c>
      <c r="F36" s="16" t="s">
        <v>49</v>
      </c>
      <c r="G36" s="16" t="s">
        <v>41</v>
      </c>
      <c r="H36" s="16" t="s">
        <v>50</v>
      </c>
      <c r="I36" s="16" t="s">
        <v>85</v>
      </c>
      <c r="J36" s="18" t="s">
        <v>76</v>
      </c>
      <c r="K36" s="7">
        <v>1930025</v>
      </c>
      <c r="L36" s="7">
        <v>1930025</v>
      </c>
      <c r="M36" s="7">
        <v>1930025</v>
      </c>
    </row>
    <row r="37" spans="1:13" ht="32.25" customHeight="1" x14ac:dyDescent="0.25">
      <c r="A37" s="20">
        <v>27</v>
      </c>
      <c r="B37" s="16" t="s">
        <v>42</v>
      </c>
      <c r="C37" s="16" t="s">
        <v>48</v>
      </c>
      <c r="D37" s="16" t="s">
        <v>20</v>
      </c>
      <c r="E37" s="16" t="s">
        <v>87</v>
      </c>
      <c r="F37" s="16" t="s">
        <v>49</v>
      </c>
      <c r="G37" s="16" t="s">
        <v>41</v>
      </c>
      <c r="H37" s="16" t="s">
        <v>51</v>
      </c>
      <c r="I37" s="16" t="s">
        <v>85</v>
      </c>
      <c r="J37" s="18" t="s">
        <v>77</v>
      </c>
      <c r="K37" s="7">
        <v>468252</v>
      </c>
      <c r="L37" s="7">
        <v>374603</v>
      </c>
      <c r="M37" s="7">
        <v>374603</v>
      </c>
    </row>
    <row r="38" spans="1:13" s="33" customFormat="1" ht="31.5" x14ac:dyDescent="0.25">
      <c r="A38" s="20">
        <v>28</v>
      </c>
      <c r="B38" s="26" t="s">
        <v>12</v>
      </c>
      <c r="C38" s="26" t="s">
        <v>48</v>
      </c>
      <c r="D38" s="26" t="s">
        <v>20</v>
      </c>
      <c r="E38" s="26" t="s">
        <v>81</v>
      </c>
      <c r="F38" s="26" t="s">
        <v>12</v>
      </c>
      <c r="G38" s="26" t="s">
        <v>14</v>
      </c>
      <c r="H38" s="26" t="s">
        <v>15</v>
      </c>
      <c r="I38" s="26" t="s">
        <v>85</v>
      </c>
      <c r="J38" s="19" t="s">
        <v>39</v>
      </c>
      <c r="K38" s="6">
        <f>K39+K40</f>
        <v>187018</v>
      </c>
      <c r="L38" s="6">
        <f>L39+L40</f>
        <v>197658</v>
      </c>
      <c r="M38" s="6">
        <f>M39+M40</f>
        <v>9858</v>
      </c>
    </row>
    <row r="39" spans="1:13" ht="48.75" customHeight="1" x14ac:dyDescent="0.25">
      <c r="A39" s="20">
        <v>29</v>
      </c>
      <c r="B39" s="16" t="s">
        <v>42</v>
      </c>
      <c r="C39" s="16" t="s">
        <v>48</v>
      </c>
      <c r="D39" s="16" t="s">
        <v>20</v>
      </c>
      <c r="E39" s="16" t="s">
        <v>81</v>
      </c>
      <c r="F39" s="16" t="s">
        <v>82</v>
      </c>
      <c r="G39" s="16" t="s">
        <v>41</v>
      </c>
      <c r="H39" s="16" t="s">
        <v>15</v>
      </c>
      <c r="I39" s="16" t="s">
        <v>85</v>
      </c>
      <c r="J39" s="18" t="s">
        <v>78</v>
      </c>
      <c r="K39" s="7">
        <v>177160</v>
      </c>
      <c r="L39" s="7">
        <v>187800</v>
      </c>
      <c r="M39" s="7"/>
    </row>
    <row r="40" spans="1:13" ht="47.25" x14ac:dyDescent="0.25">
      <c r="A40" s="20">
        <v>30</v>
      </c>
      <c r="B40" s="30" t="s">
        <v>42</v>
      </c>
      <c r="C40" s="30" t="s">
        <v>48</v>
      </c>
      <c r="D40" s="30" t="s">
        <v>20</v>
      </c>
      <c r="E40" s="30" t="s">
        <v>83</v>
      </c>
      <c r="F40" s="30" t="s">
        <v>53</v>
      </c>
      <c r="G40" s="30" t="s">
        <v>41</v>
      </c>
      <c r="H40" s="30" t="s">
        <v>15</v>
      </c>
      <c r="I40" s="30" t="s">
        <v>85</v>
      </c>
      <c r="J40" s="31" t="s">
        <v>40</v>
      </c>
      <c r="K40" s="32">
        <v>9858</v>
      </c>
      <c r="L40" s="32">
        <v>9858</v>
      </c>
      <c r="M40" s="32">
        <v>9858</v>
      </c>
    </row>
    <row r="41" spans="1:13" ht="15.75" x14ac:dyDescent="0.25">
      <c r="A41" s="20">
        <v>31</v>
      </c>
      <c r="B41" s="16" t="s">
        <v>12</v>
      </c>
      <c r="C41" s="16" t="s">
        <v>48</v>
      </c>
      <c r="D41" s="16" t="s">
        <v>20</v>
      </c>
      <c r="E41" s="16" t="s">
        <v>84</v>
      </c>
      <c r="F41" s="16" t="s">
        <v>12</v>
      </c>
      <c r="G41" s="16" t="s">
        <v>14</v>
      </c>
      <c r="H41" s="16" t="s">
        <v>15</v>
      </c>
      <c r="I41" s="16" t="s">
        <v>85</v>
      </c>
      <c r="J41" s="19" t="s">
        <v>68</v>
      </c>
      <c r="K41" s="6">
        <f>K42</f>
        <v>11324029.01</v>
      </c>
      <c r="L41" s="6">
        <f>L42</f>
        <v>3865943</v>
      </c>
      <c r="M41" s="6">
        <f>M42</f>
        <v>3865943</v>
      </c>
    </row>
    <row r="42" spans="1:13" ht="31.5" x14ac:dyDescent="0.25">
      <c r="A42" s="20">
        <v>32</v>
      </c>
      <c r="B42" s="16" t="s">
        <v>42</v>
      </c>
      <c r="C42" s="16" t="s">
        <v>48</v>
      </c>
      <c r="D42" s="16" t="s">
        <v>20</v>
      </c>
      <c r="E42" s="16" t="s">
        <v>84</v>
      </c>
      <c r="F42" s="16" t="s">
        <v>66</v>
      </c>
      <c r="G42" s="16" t="s">
        <v>41</v>
      </c>
      <c r="H42" s="16" t="s">
        <v>15</v>
      </c>
      <c r="I42" s="16" t="s">
        <v>85</v>
      </c>
      <c r="J42" s="18" t="s">
        <v>67</v>
      </c>
      <c r="K42" s="7">
        <v>11324029.01</v>
      </c>
      <c r="L42" s="7">
        <v>3865943</v>
      </c>
      <c r="M42" s="7">
        <v>3865943</v>
      </c>
    </row>
    <row r="43" spans="1:13" ht="47.25" x14ac:dyDescent="0.25">
      <c r="A43" s="20">
        <v>33</v>
      </c>
      <c r="B43" s="38" t="s">
        <v>42</v>
      </c>
      <c r="C43" s="38" t="s">
        <v>48</v>
      </c>
      <c r="D43" s="38" t="s">
        <v>44</v>
      </c>
      <c r="E43" s="38" t="s">
        <v>46</v>
      </c>
      <c r="F43" s="38" t="s">
        <v>12</v>
      </c>
      <c r="G43" s="38" t="s">
        <v>41</v>
      </c>
      <c r="H43" s="38" t="s">
        <v>15</v>
      </c>
      <c r="I43" s="38" t="s">
        <v>85</v>
      </c>
      <c r="J43" s="19" t="s">
        <v>89</v>
      </c>
      <c r="K43" s="6">
        <f>K44</f>
        <v>0</v>
      </c>
      <c r="L43" s="7"/>
      <c r="M43" s="7"/>
    </row>
    <row r="44" spans="1:13" ht="63" x14ac:dyDescent="0.25">
      <c r="A44" s="20">
        <v>34</v>
      </c>
      <c r="B44" s="16" t="s">
        <v>42</v>
      </c>
      <c r="C44" s="16" t="s">
        <v>48</v>
      </c>
      <c r="D44" s="16" t="s">
        <v>44</v>
      </c>
      <c r="E44" s="16" t="s">
        <v>46</v>
      </c>
      <c r="F44" s="16" t="s">
        <v>23</v>
      </c>
      <c r="G44" s="16" t="s">
        <v>41</v>
      </c>
      <c r="H44" s="16" t="s">
        <v>15</v>
      </c>
      <c r="I44" s="16" t="s">
        <v>85</v>
      </c>
      <c r="J44" s="18" t="s">
        <v>90</v>
      </c>
      <c r="K44" s="7"/>
      <c r="L44" s="7"/>
      <c r="M44" s="7"/>
    </row>
    <row r="45" spans="1:13" ht="15.75" x14ac:dyDescent="0.25">
      <c r="A45" s="20">
        <v>35</v>
      </c>
      <c r="B45" s="38" t="s">
        <v>42</v>
      </c>
      <c r="C45" s="38" t="s">
        <v>48</v>
      </c>
      <c r="D45" s="38" t="s">
        <v>88</v>
      </c>
      <c r="E45" s="38" t="s">
        <v>14</v>
      </c>
      <c r="F45" s="38" t="s">
        <v>12</v>
      </c>
      <c r="G45" s="38" t="s">
        <v>14</v>
      </c>
      <c r="H45" s="38" t="s">
        <v>15</v>
      </c>
      <c r="I45" s="38" t="s">
        <v>85</v>
      </c>
      <c r="J45" s="39" t="s">
        <v>91</v>
      </c>
      <c r="K45" s="6">
        <f>K46+K47</f>
        <v>328800</v>
      </c>
      <c r="L45" s="7"/>
      <c r="M45" s="7"/>
    </row>
    <row r="46" spans="1:13" ht="47.25" x14ac:dyDescent="0.25">
      <c r="A46" s="20">
        <v>36</v>
      </c>
      <c r="B46" s="16" t="s">
        <v>42</v>
      </c>
      <c r="C46" s="16" t="s">
        <v>13</v>
      </c>
      <c r="D46" s="16" t="s">
        <v>96</v>
      </c>
      <c r="E46" s="16" t="s">
        <v>97</v>
      </c>
      <c r="F46" s="16" t="s">
        <v>24</v>
      </c>
      <c r="G46" s="16" t="s">
        <v>41</v>
      </c>
      <c r="H46" s="16" t="s">
        <v>98</v>
      </c>
      <c r="I46" s="16" t="s">
        <v>85</v>
      </c>
      <c r="J46" s="40" t="s">
        <v>99</v>
      </c>
      <c r="K46" s="7">
        <v>128800</v>
      </c>
      <c r="L46" s="7"/>
      <c r="M46" s="7"/>
    </row>
    <row r="47" spans="1:13" ht="63.75" thickBot="1" x14ac:dyDescent="0.3">
      <c r="A47" s="20">
        <v>37</v>
      </c>
      <c r="B47" s="16" t="s">
        <v>42</v>
      </c>
      <c r="C47" s="16" t="s">
        <v>13</v>
      </c>
      <c r="D47" s="16" t="s">
        <v>96</v>
      </c>
      <c r="E47" s="16" t="s">
        <v>97</v>
      </c>
      <c r="F47" s="16" t="s">
        <v>24</v>
      </c>
      <c r="G47" s="16" t="s">
        <v>41</v>
      </c>
      <c r="H47" s="16" t="s">
        <v>100</v>
      </c>
      <c r="I47" s="16" t="s">
        <v>85</v>
      </c>
      <c r="J47" s="40" t="s">
        <v>101</v>
      </c>
      <c r="K47" s="7">
        <v>200000</v>
      </c>
      <c r="L47" s="7"/>
      <c r="M47" s="7"/>
    </row>
    <row r="48" spans="1:13" ht="16.5" thickBot="1" x14ac:dyDescent="0.3">
      <c r="A48" s="42" t="s">
        <v>62</v>
      </c>
      <c r="B48" s="43"/>
      <c r="C48" s="43"/>
      <c r="D48" s="43"/>
      <c r="E48" s="43"/>
      <c r="F48" s="43"/>
      <c r="G48" s="43"/>
      <c r="H48" s="43"/>
      <c r="I48" s="43"/>
      <c r="J48" s="44"/>
      <c r="K48" s="34">
        <f>K11+K32</f>
        <v>20754491.109999999</v>
      </c>
      <c r="L48" s="35">
        <f>L11+L32</f>
        <v>12975096.1</v>
      </c>
      <c r="M48" s="36">
        <f>M11+M32</f>
        <v>12921216.1</v>
      </c>
    </row>
  </sheetData>
  <mergeCells count="9">
    <mergeCell ref="L4:M4"/>
    <mergeCell ref="A48:J48"/>
    <mergeCell ref="A6:M6"/>
    <mergeCell ref="A8:A9"/>
    <mergeCell ref="B8:I8"/>
    <mergeCell ref="J8:J9"/>
    <mergeCell ref="K8:K9"/>
    <mergeCell ref="L8:L9"/>
    <mergeCell ref="M8:M9"/>
  </mergeCells>
  <pageMargins left="0.39370078740157483" right="0.39370078740157483" top="0.78740157480314965" bottom="0.59055118110236227" header="0" footer="0"/>
  <pageSetup paperSize="9" scale="9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2022-05-05T07:35:22Z</dcterms:modified>
</cp:coreProperties>
</file>